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35" yWindow="375" windowWidth="15480" windowHeight="5970"/>
  </bookViews>
  <sheets>
    <sheet name="ИТОГО" sheetId="5" r:id="rId1"/>
  </sheets>
  <calcPr calcId="145621"/>
</workbook>
</file>

<file path=xl/calcChain.xml><?xml version="1.0" encoding="utf-8"?>
<calcChain xmlns="http://schemas.openxmlformats.org/spreadsheetml/2006/main">
  <c r="K18" i="5" l="1"/>
  <c r="L18" i="5" s="1"/>
  <c r="K17" i="5"/>
  <c r="L17" i="5" s="1"/>
  <c r="K16" i="5"/>
  <c r="L16" i="5" s="1"/>
  <c r="K15" i="5"/>
  <c r="L15" i="5" s="1"/>
  <c r="K14" i="5"/>
  <c r="L14" i="5" s="1"/>
  <c r="K13" i="5"/>
  <c r="L13" i="5" s="1"/>
  <c r="K12" i="5"/>
  <c r="L12" i="5" s="1"/>
  <c r="K11" i="5"/>
  <c r="L11" i="5" s="1"/>
  <c r="K10" i="5"/>
  <c r="L10" i="5" s="1"/>
  <c r="L19" i="5" l="1"/>
  <c r="K19" i="5"/>
  <c r="K20" i="5" s="1"/>
</calcChain>
</file>

<file path=xl/sharedStrings.xml><?xml version="1.0" encoding="utf-8"?>
<sst xmlns="http://schemas.openxmlformats.org/spreadsheetml/2006/main" count="57" uniqueCount="49">
  <si>
    <t>Цена с НДС  в рублях</t>
  </si>
  <si>
    <t xml:space="preserve">Описание  ( требования) </t>
  </si>
  <si>
    <t>Тип</t>
  </si>
  <si>
    <t xml:space="preserve">Наименование  товара </t>
  </si>
  <si>
    <t>Общее количество</t>
  </si>
  <si>
    <t>Особые требования</t>
  </si>
  <si>
    <t>ИТОГО</t>
  </si>
  <si>
    <t>шт.</t>
  </si>
  <si>
    <t>В т.ч. НДС 18 %</t>
  </si>
  <si>
    <t>Транспортировка товара</t>
  </si>
  <si>
    <t>Особые условия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</si>
  <si>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</si>
  <si>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>Место доставки</t>
  </si>
  <si>
    <t xml:space="preserve">Приложение №1 </t>
  </si>
  <si>
    <t>Инициатор закупки</t>
  </si>
  <si>
    <t>Сумма с НДС в руб.</t>
  </si>
  <si>
    <t>Срок поставки</t>
  </si>
  <si>
    <t>ед. измер</t>
  </si>
  <si>
    <t>№ п/п</t>
  </si>
  <si>
    <t>Сумма ,без НДС в руб.</t>
  </si>
  <si>
    <t>Объем может быть изменен на 30 % без изменения стоимости единицы</t>
  </si>
  <si>
    <t>Начальник отдела развития  Тимофеев И.А. 8-901-8173579, 8-347-2215478</t>
  </si>
  <si>
    <t>сроки поставки</t>
  </si>
  <si>
    <t>14 марта</t>
  </si>
  <si>
    <t>ТРАНСИВЕР SFP-GE-BX-1310-10-SC</t>
  </si>
  <si>
    <t>SFP трансивер, 1 Gbps, WDM, 1310/1550нм, разъем SC/UPC, до 10 км</t>
  </si>
  <si>
    <t>ТРАНСИВЕР SFP-GE-BX-1550-10-SC</t>
  </si>
  <si>
    <t>SFP трансивер, 1 Gbps, WDM, 1550/1310нм, разъем SC/UPC, до 10 км</t>
  </si>
  <si>
    <t>ТРАНСИВЕР SFP-GE-BX-1310-20-SC</t>
  </si>
  <si>
    <t>SFP трансивер, 1 Gbps, WDM, 1310/1550нм, разъем SC/UPC, до 20 км</t>
  </si>
  <si>
    <t>ТРАНСИВЕР SFP-GE-BX-1550-20-SC</t>
  </si>
  <si>
    <t>SFP трансивер, 1 Gbps, WDM, 1550/1310нм, разъем SC/UPC, до 20 км</t>
  </si>
  <si>
    <t>ТРАНСИВЕР SFP-GE-BX-1310-40-SC</t>
  </si>
  <si>
    <t>SFP трансивер, 1 Gbps, WDM, 1310/1550нм, разъем SC/UPC, до 40 км</t>
  </si>
  <si>
    <t>ТРАНСИВЕР SFP-GE-BX-1550-40-SC</t>
  </si>
  <si>
    <t>SFP трансивер, 1 Gbps, WDM, 1550/1310нм, разъем SC/UPC, до 40 км</t>
  </si>
  <si>
    <t>ТРАНСИВЕР SFP-GE-BX-1310-60-SC</t>
  </si>
  <si>
    <t>SFP трансивер, 1 Gbps, WDM, 1310/1550нм, разъем SC/UPC, до 60 км</t>
  </si>
  <si>
    <t>ТРАНСИВЕР SFP-GE-BX-1550-60-SC</t>
  </si>
  <si>
    <t>SFP трансивер, 1 Gbps, WDM, 1550/1310нм, разъем SC/UPC, до 60 км</t>
  </si>
  <si>
    <t>ТРАНСИВЕР SFP-GE-TX</t>
  </si>
  <si>
    <t>SFP трансивер для медной линии, 10/100/1000Base-T</t>
  </si>
  <si>
    <t>Лот Трансиверы SFP</t>
  </si>
  <si>
    <t>1 сентября</t>
  </si>
  <si>
    <t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РФ, Сертификат соответсвия Система сертификации в области связи;                                                                                                                                                                                                                                                                                                     5) Гарантия на данное оборудование не менее 1 года.</t>
  </si>
  <si>
    <t>Республика Башкортостан,  г. Уфа, ул. Каспийская,14 ОАО "Башинформсвязь,                                                                                                                                                                                                                                                                                                                                                                                                                                                                                                                                                                                                                                                                                                                                                                 Контактное лицо: заведующая складом Иксанова Фдюра Сагитовна  т. 8-905-352-77-79; Подгорная Резида Рифгатовна-8-917-759-60-83</t>
  </si>
  <si>
    <t xml:space="preserve">Предельная стомость лота составляет 3 345 064 рублей (с НДС) </t>
  </si>
  <si>
    <t>20 мая</t>
  </si>
  <si>
    <t xml:space="preserve"> 14 марта, 20 мая 1 сентября 2014г.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</si>
</sst>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#,##0.000"/>
  </numFmts>
  <fonts count="8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8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0" borderId="0" xfId="0" applyFont="1"/>
    <xf numFmtId="0" fontId="2" fillId="0" borderId="0" xfId="0" applyFont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 applyAlignment="1">
      <alignment horizontal="right"/>
    </xf>
    <xf numFmtId="0" fontId="3" fillId="0" borderId="3" xfId="0" applyFont="1" applyBorder="1"/>
    <xf numFmtId="0" fontId="4" fillId="0" borderId="2" xfId="0" applyFont="1" applyBorder="1"/>
    <xf numFmtId="0" fontId="4" fillId="0" borderId="0" xfId="0" applyFont="1"/>
    <xf numFmtId="165" fontId="4" fillId="0" borderId="4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164" fontId="4" fillId="0" borderId="3" xfId="0" applyNumberFormat="1" applyFont="1" applyBorder="1" applyAlignment="1">
      <alignment vertical="center"/>
    </xf>
    <xf numFmtId="0" fontId="5" fillId="0" borderId="0" xfId="0" applyFont="1" applyAlignment="1">
      <alignment horizontal="center"/>
    </xf>
    <xf numFmtId="164" fontId="1" fillId="0" borderId="0" xfId="0" applyNumberFormat="1" applyFont="1"/>
    <xf numFmtId="4" fontId="1" fillId="0" borderId="0" xfId="0" applyNumberFormat="1" applyFont="1"/>
    <xf numFmtId="0" fontId="3" fillId="0" borderId="4" xfId="0" applyFont="1" applyBorder="1"/>
    <xf numFmtId="164" fontId="3" fillId="0" borderId="4" xfId="0" applyNumberFormat="1" applyFont="1" applyBorder="1" applyAlignment="1">
      <alignment horizontal="right" vertical="center"/>
    </xf>
    <xf numFmtId="164" fontId="3" fillId="0" borderId="1" xfId="0" applyNumberFormat="1" applyFont="1" applyFill="1" applyBorder="1" applyAlignment="1">
      <alignment vertical="center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/>
    <xf numFmtId="0" fontId="3" fillId="0" borderId="1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1" fillId="0" borderId="1" xfId="0" applyFont="1" applyBorder="1"/>
    <xf numFmtId="0" fontId="4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/>
    <xf numFmtId="49" fontId="3" fillId="0" borderId="1" xfId="0" applyNumberFormat="1" applyFont="1" applyBorder="1" applyAlignment="1">
      <alignment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0" borderId="7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3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N33"/>
  <sheetViews>
    <sheetView tabSelected="1" zoomScale="85" zoomScaleNormal="85" workbookViewId="0">
      <selection activeCell="D23" sqref="D23"/>
    </sheetView>
  </sheetViews>
  <sheetFormatPr defaultRowHeight="12.75" x14ac:dyDescent="0.2"/>
  <cols>
    <col min="1" max="1" width="6.28515625" style="1" customWidth="1"/>
    <col min="2" max="2" width="5.5703125" style="1" customWidth="1"/>
    <col min="3" max="3" width="40.140625" style="1" bestFit="1" customWidth="1"/>
    <col min="4" max="4" width="77" style="1" customWidth="1"/>
    <col min="5" max="5" width="7.42578125" style="1" customWidth="1"/>
    <col min="6" max="6" width="12.85546875" style="1" customWidth="1"/>
    <col min="7" max="9" width="12.7109375" style="1" customWidth="1"/>
    <col min="10" max="10" width="14" style="1" customWidth="1"/>
    <col min="11" max="11" width="22.7109375" style="1" bestFit="1" customWidth="1"/>
    <col min="12" max="12" width="25.85546875" style="1" bestFit="1" customWidth="1"/>
    <col min="13" max="13" width="23.42578125" style="1" customWidth="1"/>
    <col min="14" max="16384" width="9.140625" style="1"/>
  </cols>
  <sheetData>
    <row r="1" spans="2:13" ht="5.25" customHeight="1" x14ac:dyDescent="0.2"/>
    <row r="2" spans="2:13" ht="5.25" customHeight="1" x14ac:dyDescent="0.2"/>
    <row r="3" spans="2:13" ht="21" customHeight="1" x14ac:dyDescent="0.2">
      <c r="K3" s="41" t="s">
        <v>13</v>
      </c>
      <c r="L3" s="41"/>
      <c r="M3" s="41"/>
    </row>
    <row r="4" spans="2:13" ht="30" customHeight="1" x14ac:dyDescent="0.3">
      <c r="C4" s="42" t="s">
        <v>42</v>
      </c>
      <c r="D4" s="42"/>
      <c r="E4" s="42"/>
      <c r="F4" s="42"/>
      <c r="G4" s="42"/>
      <c r="H4" s="42"/>
      <c r="I4" s="42"/>
      <c r="J4" s="42"/>
      <c r="K4" s="43"/>
      <c r="L4" s="43"/>
      <c r="M4" s="43"/>
    </row>
    <row r="5" spans="2:13" ht="23.25" x14ac:dyDescent="0.35">
      <c r="C5" s="18"/>
      <c r="D5" s="18"/>
      <c r="E5" s="18"/>
      <c r="F5" s="18"/>
      <c r="G5" s="18"/>
      <c r="H5" s="18"/>
      <c r="I5" s="18"/>
      <c r="J5" s="18"/>
    </row>
    <row r="6" spans="2:13" ht="20.25" x14ac:dyDescent="0.3">
      <c r="B6" s="44"/>
      <c r="C6" s="44"/>
      <c r="D6" s="44"/>
      <c r="E6" s="44"/>
      <c r="F6" s="44"/>
      <c r="G6" s="45"/>
      <c r="H6" s="45"/>
      <c r="I6" s="45"/>
      <c r="J6" s="45"/>
      <c r="K6" s="45"/>
      <c r="L6" s="31"/>
    </row>
    <row r="7" spans="2:13" ht="34.5" customHeight="1" x14ac:dyDescent="0.2">
      <c r="B7" s="46" t="s">
        <v>18</v>
      </c>
      <c r="C7" s="48" t="s">
        <v>3</v>
      </c>
      <c r="D7" s="49"/>
      <c r="E7" s="50"/>
      <c r="F7" s="46" t="s">
        <v>4</v>
      </c>
      <c r="G7" s="51" t="s">
        <v>22</v>
      </c>
      <c r="H7" s="52"/>
      <c r="I7" s="52"/>
      <c r="J7" s="53" t="s">
        <v>0</v>
      </c>
      <c r="K7" s="53" t="s">
        <v>15</v>
      </c>
      <c r="L7" s="46" t="s">
        <v>19</v>
      </c>
      <c r="M7" s="46" t="s">
        <v>5</v>
      </c>
    </row>
    <row r="8" spans="2:13" ht="84.75" customHeight="1" x14ac:dyDescent="0.2">
      <c r="B8" s="47"/>
      <c r="C8" s="4" t="s">
        <v>2</v>
      </c>
      <c r="D8" s="27" t="s">
        <v>1</v>
      </c>
      <c r="E8" s="33" t="s">
        <v>17</v>
      </c>
      <c r="F8" s="47"/>
      <c r="G8" s="37" t="s">
        <v>23</v>
      </c>
      <c r="H8" s="37" t="s">
        <v>47</v>
      </c>
      <c r="I8" s="28" t="s">
        <v>43</v>
      </c>
      <c r="J8" s="53"/>
      <c r="K8" s="53"/>
      <c r="L8" s="54"/>
      <c r="M8" s="47"/>
    </row>
    <row r="9" spans="2:13" ht="14.25" customHeight="1" x14ac:dyDescent="0.25">
      <c r="B9" s="63"/>
      <c r="C9" s="64"/>
      <c r="D9" s="64"/>
      <c r="E9" s="64"/>
      <c r="F9" s="64"/>
      <c r="G9" s="29"/>
      <c r="H9" s="38"/>
      <c r="I9" s="29"/>
      <c r="J9" s="55"/>
      <c r="K9" s="55"/>
      <c r="L9" s="30"/>
      <c r="M9" s="5"/>
    </row>
    <row r="10" spans="2:13" ht="30" customHeight="1" x14ac:dyDescent="0.25">
      <c r="B10" s="4">
        <v>1</v>
      </c>
      <c r="C10" s="39" t="s">
        <v>24</v>
      </c>
      <c r="D10" s="39" t="s">
        <v>25</v>
      </c>
      <c r="E10" s="4" t="s">
        <v>7</v>
      </c>
      <c r="F10" s="36">
        <v>1932</v>
      </c>
      <c r="G10" s="34">
        <v>500</v>
      </c>
      <c r="H10" s="34">
        <v>800</v>
      </c>
      <c r="I10" s="34">
        <v>632</v>
      </c>
      <c r="J10" s="15">
        <v>590</v>
      </c>
      <c r="K10" s="15">
        <f t="shared" ref="K10:K18" si="0">F10*J10</f>
        <v>1139880</v>
      </c>
      <c r="L10" s="22">
        <f t="shared" ref="L10:L18" si="1">K10/1.18</f>
        <v>966000</v>
      </c>
      <c r="M10" s="21"/>
    </row>
    <row r="11" spans="2:13" ht="30" customHeight="1" x14ac:dyDescent="0.25">
      <c r="B11" s="32">
        <v>2</v>
      </c>
      <c r="C11" s="39" t="s">
        <v>26</v>
      </c>
      <c r="D11" s="39" t="s">
        <v>27</v>
      </c>
      <c r="E11" s="4" t="s">
        <v>7</v>
      </c>
      <c r="F11" s="36">
        <v>1932</v>
      </c>
      <c r="G11" s="34">
        <v>500</v>
      </c>
      <c r="H11" s="34">
        <v>800</v>
      </c>
      <c r="I11" s="34">
        <v>632</v>
      </c>
      <c r="J11" s="15">
        <v>708</v>
      </c>
      <c r="K11" s="15">
        <f t="shared" si="0"/>
        <v>1367856</v>
      </c>
      <c r="L11" s="22">
        <f t="shared" si="1"/>
        <v>1159200</v>
      </c>
      <c r="M11" s="21"/>
    </row>
    <row r="12" spans="2:13" ht="30" customHeight="1" x14ac:dyDescent="0.25">
      <c r="B12" s="4">
        <v>3</v>
      </c>
      <c r="C12" s="39" t="s">
        <v>28</v>
      </c>
      <c r="D12" s="39" t="s">
        <v>29</v>
      </c>
      <c r="E12" s="4" t="s">
        <v>7</v>
      </c>
      <c r="F12" s="36">
        <v>171</v>
      </c>
      <c r="G12" s="34">
        <v>0</v>
      </c>
      <c r="H12" s="34">
        <v>171</v>
      </c>
      <c r="I12" s="34">
        <v>0</v>
      </c>
      <c r="J12" s="15">
        <v>1180</v>
      </c>
      <c r="K12" s="15">
        <f t="shared" si="0"/>
        <v>201780</v>
      </c>
      <c r="L12" s="22">
        <f t="shared" si="1"/>
        <v>171000</v>
      </c>
      <c r="M12" s="21"/>
    </row>
    <row r="13" spans="2:13" ht="30" customHeight="1" x14ac:dyDescent="0.25">
      <c r="B13" s="4">
        <v>4</v>
      </c>
      <c r="C13" s="39" t="s">
        <v>30</v>
      </c>
      <c r="D13" s="39" t="s">
        <v>31</v>
      </c>
      <c r="E13" s="4" t="s">
        <v>7</v>
      </c>
      <c r="F13" s="36">
        <v>171</v>
      </c>
      <c r="G13" s="34">
        <v>0</v>
      </c>
      <c r="H13" s="34">
        <v>171</v>
      </c>
      <c r="I13" s="34">
        <v>0</v>
      </c>
      <c r="J13" s="15">
        <v>1180</v>
      </c>
      <c r="K13" s="15">
        <f t="shared" si="0"/>
        <v>201780</v>
      </c>
      <c r="L13" s="22">
        <f t="shared" si="1"/>
        <v>171000</v>
      </c>
      <c r="M13" s="21"/>
    </row>
    <row r="14" spans="2:13" ht="30" customHeight="1" x14ac:dyDescent="0.25">
      <c r="B14" s="40">
        <v>5</v>
      </c>
      <c r="C14" s="39" t="s">
        <v>32</v>
      </c>
      <c r="D14" s="39" t="s">
        <v>33</v>
      </c>
      <c r="E14" s="4" t="s">
        <v>7</v>
      </c>
      <c r="F14" s="36">
        <v>58</v>
      </c>
      <c r="G14" s="34">
        <v>0</v>
      </c>
      <c r="H14" s="34">
        <v>58</v>
      </c>
      <c r="I14" s="34">
        <v>0</v>
      </c>
      <c r="J14" s="15">
        <v>2360</v>
      </c>
      <c r="K14" s="15">
        <f t="shared" si="0"/>
        <v>136880</v>
      </c>
      <c r="L14" s="22">
        <f t="shared" si="1"/>
        <v>116000</v>
      </c>
      <c r="M14" s="21"/>
    </row>
    <row r="15" spans="2:13" ht="30" customHeight="1" x14ac:dyDescent="0.25">
      <c r="B15" s="4">
        <v>6</v>
      </c>
      <c r="C15" s="39" t="s">
        <v>34</v>
      </c>
      <c r="D15" s="39" t="s">
        <v>35</v>
      </c>
      <c r="E15" s="4" t="s">
        <v>7</v>
      </c>
      <c r="F15" s="36">
        <v>58</v>
      </c>
      <c r="G15" s="34">
        <v>0</v>
      </c>
      <c r="H15" s="34">
        <v>58</v>
      </c>
      <c r="I15" s="34">
        <v>0</v>
      </c>
      <c r="J15" s="15">
        <v>2360</v>
      </c>
      <c r="K15" s="15">
        <f t="shared" si="0"/>
        <v>136880</v>
      </c>
      <c r="L15" s="22">
        <f t="shared" si="1"/>
        <v>116000</v>
      </c>
      <c r="M15" s="21"/>
    </row>
    <row r="16" spans="2:13" ht="30" customHeight="1" x14ac:dyDescent="0.25">
      <c r="B16" s="4">
        <v>7</v>
      </c>
      <c r="C16" s="39" t="s">
        <v>36</v>
      </c>
      <c r="D16" s="39" t="s">
        <v>37</v>
      </c>
      <c r="E16" s="4" t="s">
        <v>7</v>
      </c>
      <c r="F16" s="36">
        <v>12</v>
      </c>
      <c r="G16" s="34">
        <v>0</v>
      </c>
      <c r="H16" s="34">
        <v>12</v>
      </c>
      <c r="I16" s="34">
        <v>0</v>
      </c>
      <c r="J16" s="15">
        <v>2596</v>
      </c>
      <c r="K16" s="15">
        <f t="shared" si="0"/>
        <v>31152</v>
      </c>
      <c r="L16" s="22">
        <f t="shared" si="1"/>
        <v>26400</v>
      </c>
      <c r="M16" s="21"/>
    </row>
    <row r="17" spans="2:14" ht="30" customHeight="1" x14ac:dyDescent="0.25">
      <c r="B17" s="40">
        <v>8</v>
      </c>
      <c r="C17" s="39" t="s">
        <v>38</v>
      </c>
      <c r="D17" s="39" t="s">
        <v>39</v>
      </c>
      <c r="E17" s="4" t="s">
        <v>7</v>
      </c>
      <c r="F17" s="36">
        <v>12</v>
      </c>
      <c r="G17" s="34">
        <v>0</v>
      </c>
      <c r="H17" s="34">
        <v>12</v>
      </c>
      <c r="I17" s="34">
        <v>0</v>
      </c>
      <c r="J17" s="15">
        <v>2596</v>
      </c>
      <c r="K17" s="15">
        <f t="shared" si="0"/>
        <v>31152</v>
      </c>
      <c r="L17" s="22">
        <f t="shared" si="1"/>
        <v>26400</v>
      </c>
      <c r="M17" s="21"/>
    </row>
    <row r="18" spans="2:14" ht="30" customHeight="1" x14ac:dyDescent="0.25">
      <c r="B18" s="4">
        <v>9</v>
      </c>
      <c r="C18" s="39" t="s">
        <v>40</v>
      </c>
      <c r="D18" s="39" t="s">
        <v>41</v>
      </c>
      <c r="E18" s="4" t="s">
        <v>7</v>
      </c>
      <c r="F18" s="36">
        <v>69</v>
      </c>
      <c r="G18" s="34">
        <v>0</v>
      </c>
      <c r="H18" s="34">
        <v>69</v>
      </c>
      <c r="I18" s="34">
        <v>0</v>
      </c>
      <c r="J18" s="15">
        <v>1416</v>
      </c>
      <c r="K18" s="15">
        <f t="shared" si="0"/>
        <v>97704</v>
      </c>
      <c r="L18" s="22">
        <f t="shared" si="1"/>
        <v>82800</v>
      </c>
      <c r="M18" s="21"/>
    </row>
    <row r="19" spans="2:14" ht="21" customHeight="1" x14ac:dyDescent="0.25">
      <c r="B19" s="6"/>
      <c r="C19" s="7"/>
      <c r="D19" s="8"/>
      <c r="E19" s="8"/>
      <c r="F19" s="8"/>
      <c r="G19" s="8"/>
      <c r="H19" s="8"/>
      <c r="I19" s="8"/>
      <c r="J19" s="16" t="s">
        <v>6</v>
      </c>
      <c r="K19" s="17">
        <f>SUM(K10:K18)</f>
        <v>3345064</v>
      </c>
      <c r="L19" s="17">
        <f>SUM(L10:L18)</f>
        <v>2834800</v>
      </c>
      <c r="M19" s="5"/>
    </row>
    <row r="20" spans="2:14" ht="31.5" x14ac:dyDescent="0.25">
      <c r="B20" s="9"/>
      <c r="C20" s="10"/>
      <c r="D20" s="10"/>
      <c r="E20" s="10"/>
      <c r="F20" s="10"/>
      <c r="G20" s="10"/>
      <c r="H20" s="10"/>
      <c r="I20" s="10"/>
      <c r="J20" s="11" t="s">
        <v>8</v>
      </c>
      <c r="K20" s="12">
        <f>K19-(K19/1.18)</f>
        <v>510264</v>
      </c>
      <c r="L20" s="23"/>
      <c r="M20" s="5"/>
    </row>
    <row r="21" spans="2:14" ht="31.5" customHeight="1" x14ac:dyDescent="0.2">
      <c r="B21" s="56" t="s">
        <v>46</v>
      </c>
      <c r="C21" s="57"/>
      <c r="D21" s="58"/>
      <c r="E21" s="24"/>
      <c r="F21" s="24"/>
      <c r="G21" s="35"/>
      <c r="H21" s="35"/>
      <c r="I21" s="35"/>
      <c r="J21" s="24"/>
      <c r="K21" s="24"/>
      <c r="L21" s="24"/>
      <c r="M21" s="24"/>
    </row>
    <row r="22" spans="2:14" ht="31.5" customHeight="1" x14ac:dyDescent="0.2">
      <c r="B22" s="59" t="s">
        <v>20</v>
      </c>
      <c r="C22" s="59"/>
      <c r="D22" s="59"/>
      <c r="E22" s="59"/>
      <c r="F22" s="59"/>
      <c r="G22" s="59"/>
      <c r="H22" s="59"/>
      <c r="I22" s="59"/>
      <c r="J22" s="59"/>
      <c r="K22" s="59"/>
      <c r="L22" s="59"/>
      <c r="M22" s="59"/>
    </row>
    <row r="23" spans="2:14" ht="31.5" customHeight="1" x14ac:dyDescent="0.2">
      <c r="B23" s="56" t="s">
        <v>16</v>
      </c>
      <c r="C23" s="58"/>
      <c r="D23" s="25" t="s">
        <v>48</v>
      </c>
      <c r="E23" s="25"/>
      <c r="F23" s="25"/>
      <c r="J23" s="25"/>
      <c r="K23" s="25"/>
      <c r="L23" s="25"/>
      <c r="M23" s="26"/>
    </row>
    <row r="24" spans="2:14" ht="33" customHeight="1" x14ac:dyDescent="0.2">
      <c r="B24" s="14" t="s">
        <v>9</v>
      </c>
      <c r="C24" s="13"/>
      <c r="D24" s="61" t="s">
        <v>11</v>
      </c>
      <c r="E24" s="61"/>
      <c r="F24" s="61"/>
      <c r="G24" s="61"/>
      <c r="H24" s="61"/>
      <c r="I24" s="61"/>
      <c r="J24" s="61"/>
      <c r="K24" s="61"/>
      <c r="L24" s="61"/>
      <c r="M24" s="62"/>
      <c r="N24" s="2"/>
    </row>
    <row r="25" spans="2:14" ht="101.25" customHeight="1" x14ac:dyDescent="0.2">
      <c r="B25" s="59" t="s">
        <v>10</v>
      </c>
      <c r="C25" s="59"/>
      <c r="D25" s="65" t="s">
        <v>44</v>
      </c>
      <c r="E25" s="65"/>
      <c r="F25" s="65"/>
      <c r="G25" s="65"/>
      <c r="H25" s="65"/>
      <c r="I25" s="65"/>
      <c r="J25" s="65"/>
      <c r="K25" s="65"/>
      <c r="L25" s="65"/>
      <c r="M25" s="66"/>
      <c r="N25" s="3"/>
    </row>
    <row r="26" spans="2:14" ht="24" customHeight="1" x14ac:dyDescent="0.2">
      <c r="B26" s="59" t="s">
        <v>14</v>
      </c>
      <c r="C26" s="59"/>
      <c r="D26" s="61" t="s">
        <v>21</v>
      </c>
      <c r="E26" s="61"/>
      <c r="F26" s="61"/>
      <c r="G26" s="61"/>
      <c r="H26" s="61"/>
      <c r="I26" s="61"/>
      <c r="J26" s="61"/>
      <c r="K26" s="61"/>
      <c r="L26" s="61"/>
      <c r="M26" s="62"/>
      <c r="N26" s="3"/>
    </row>
    <row r="27" spans="2:14" ht="41.25" customHeight="1" x14ac:dyDescent="0.2">
      <c r="B27" s="59" t="s">
        <v>12</v>
      </c>
      <c r="C27" s="59"/>
      <c r="D27" s="60" t="s">
        <v>45</v>
      </c>
      <c r="E27" s="61"/>
      <c r="F27" s="61"/>
      <c r="G27" s="61"/>
      <c r="H27" s="61"/>
      <c r="I27" s="61"/>
      <c r="J27" s="61"/>
      <c r="K27" s="62"/>
    </row>
    <row r="28" spans="2:14" x14ac:dyDescent="0.2">
      <c r="K28" s="19"/>
      <c r="L28" s="19"/>
    </row>
    <row r="29" spans="2:14" x14ac:dyDescent="0.2">
      <c r="K29" s="19"/>
      <c r="L29" s="19"/>
      <c r="M29" s="20"/>
    </row>
    <row r="30" spans="2:14" x14ac:dyDescent="0.2">
      <c r="K30" s="19"/>
      <c r="L30" s="19"/>
    </row>
    <row r="31" spans="2:14" x14ac:dyDescent="0.2">
      <c r="K31" s="19"/>
      <c r="L31" s="19"/>
      <c r="M31" s="20"/>
    </row>
    <row r="32" spans="2:14" x14ac:dyDescent="0.2">
      <c r="K32" s="19"/>
      <c r="L32" s="19"/>
    </row>
    <row r="33" spans="11:12" x14ac:dyDescent="0.2">
      <c r="K33" s="19"/>
      <c r="L33" s="19"/>
    </row>
  </sheetData>
  <mergeCells count="24">
    <mergeCell ref="J9:K9"/>
    <mergeCell ref="B21:D21"/>
    <mergeCell ref="B27:C27"/>
    <mergeCell ref="D27:K27"/>
    <mergeCell ref="B22:M22"/>
    <mergeCell ref="B9:F9"/>
    <mergeCell ref="B23:C23"/>
    <mergeCell ref="D24:M24"/>
    <mergeCell ref="B25:C25"/>
    <mergeCell ref="D25:M25"/>
    <mergeCell ref="B26:C26"/>
    <mergeCell ref="D26:M26"/>
    <mergeCell ref="K3:M3"/>
    <mergeCell ref="C4:J4"/>
    <mergeCell ref="K4:M4"/>
    <mergeCell ref="B6:K6"/>
    <mergeCell ref="B7:B8"/>
    <mergeCell ref="C7:E7"/>
    <mergeCell ref="F7:F8"/>
    <mergeCell ref="G7:I7"/>
    <mergeCell ref="J7:J8"/>
    <mergeCell ref="K7:K8"/>
    <mergeCell ref="L7:L8"/>
    <mergeCell ref="M7:M8"/>
  </mergeCells>
  <pageMargins left="0.39370078740157483" right="0.39370078740157483" top="0.39370078740157483" bottom="0.39370078740157483" header="0.51181102362204722" footer="0.51181102362204722"/>
  <pageSetup paperSize="9" scale="4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ИТОГО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v.akhmetzyanova</dc:creator>
  <cp:lastModifiedBy>Логинова Ольга Сергеевна</cp:lastModifiedBy>
  <cp:lastPrinted>2013-12-10T08:55:24Z</cp:lastPrinted>
  <dcterms:created xsi:type="dcterms:W3CDTF">2012-03-05T06:34:36Z</dcterms:created>
  <dcterms:modified xsi:type="dcterms:W3CDTF">2014-01-20T09:32:52Z</dcterms:modified>
</cp:coreProperties>
</file>